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8610" windowHeight="4440" activeTab="0"/>
  </bookViews>
  <sheets>
    <sheet name="Savings Calculator" sheetId="1" r:id="rId1"/>
  </sheets>
  <definedNames/>
  <calcPr fullCalcOnLoad="1"/>
</workbook>
</file>

<file path=xl/sharedStrings.xml><?xml version="1.0" encoding="utf-8"?>
<sst xmlns="http://schemas.openxmlformats.org/spreadsheetml/2006/main" count="34" uniqueCount="31">
  <si>
    <t>Input Name</t>
  </si>
  <si>
    <t>Scrap/Waste %</t>
  </si>
  <si>
    <t>% of Production Exported to NAFTA Countries</t>
  </si>
  <si>
    <t>% of Production Exported to Non-NAFTA Countries</t>
  </si>
  <si>
    <t>Export Related</t>
  </si>
  <si>
    <t>Inverted Tariff</t>
  </si>
  <si>
    <t xml:space="preserve">Export Related = </t>
  </si>
  <si>
    <t xml:space="preserve">Inverted Tariff = </t>
  </si>
  <si>
    <t xml:space="preserve">Duty Deferral = </t>
  </si>
  <si>
    <t xml:space="preserve">Scrap/Waste = </t>
  </si>
  <si>
    <t xml:space="preserve">Total = </t>
  </si>
  <si>
    <t>Duty Rate</t>
  </si>
  <si>
    <t>Avg. Days in Inventory</t>
  </si>
  <si>
    <t>Scrap/Waste</t>
  </si>
  <si>
    <t>Duty Deferral</t>
  </si>
  <si>
    <t>Summary of Savings</t>
  </si>
  <si>
    <t>Duty</t>
  </si>
  <si>
    <t>Deferral</t>
  </si>
  <si>
    <t>Inverted</t>
  </si>
  <si>
    <t>Tariff</t>
  </si>
  <si>
    <t>NAFTA</t>
  </si>
  <si>
    <t>Non-NAFTA</t>
  </si>
  <si>
    <t>Not Paid</t>
  </si>
  <si>
    <t>Finished Product</t>
  </si>
  <si>
    <t>Finished Product Duty Rate</t>
  </si>
  <si>
    <t>Est. Interest Rate</t>
  </si>
  <si>
    <t>Annual Value of Input in Finished Product</t>
  </si>
  <si>
    <t>By Input:</t>
  </si>
  <si>
    <t>By Type:</t>
  </si>
  <si>
    <r>
      <rPr>
        <sz val="9"/>
        <color indexed="10"/>
        <rFont val="Times New Roman"/>
        <family val="1"/>
      </rPr>
      <t>DISCLAIMER:</t>
    </r>
    <r>
      <rPr>
        <sz val="9"/>
        <rFont val="Times New Roman"/>
        <family val="1"/>
      </rPr>
      <t xml:space="preserve"> This worksheet is provided as a courtesy to assist parties in conducting a general assessment of potential FTZ savings that relate directly to import duties.   Overall evaluation of potential participation in the FTZ program should also include an analysis of the likely costs (e.g., personnel, software, zone fees) that could be involved.
These calculations do not include other categories of potential savings, such as logistical benefits, which can also yield substantial FTZ-related savings for many companies -- you should ask your local zone grantee about those other categories of potential savings.  
</t>
    </r>
  </si>
  <si>
    <t xml:space="preserve">                         Duty Savings Estimator for FTZ Production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</si>
</sst>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 numFmtId="171" formatCode="&quot;$&quot;#,##0_);[Blue]\(&quot;$&quot;#,##0\);[Magenta]&quot;$&quot;0_)"/>
    <numFmt numFmtId="172" formatCode="#,##0.0;[Blue]\-#,##0.0;[Magenta]0.0"/>
    <numFmt numFmtId="173" formatCode="&quot;$&quot;#,##0.00_);[Blue]\(&quot;$&quot;#,##0.00\);[Magenta]&quot;$&quot;0.00_)"/>
    <numFmt numFmtId="174" formatCode="#,##0.0000000000"/>
    <numFmt numFmtId="175" formatCode="&quot;$&quot;#,##0.00_);[Blue]\(&quot;$&quot;#,##0.00\);[Magenta]\—_)"/>
    <numFmt numFmtId="176" formatCode="#,##0.000000000000"/>
  </numFmts>
  <fonts count="52">
    <font>
      <sz val="10"/>
      <name val="Times New Roman"/>
      <family val="1"/>
    </font>
    <font>
      <sz val="10"/>
      <name val="Arial"/>
      <family val="0"/>
    </font>
    <font>
      <sz val="8"/>
      <name val="Arial"/>
      <family val="0"/>
    </font>
    <font>
      <u val="single"/>
      <sz val="10"/>
      <color indexed="12"/>
      <name val="Arial"/>
      <family val="0"/>
    </font>
    <font>
      <u val="single"/>
      <sz val="10"/>
      <color indexed="36"/>
      <name val="Arial"/>
      <family val="0"/>
    </font>
    <font>
      <b/>
      <sz val="10"/>
      <name val="Times New Roman"/>
      <family val="1"/>
    </font>
    <font>
      <b/>
      <sz val="14"/>
      <name val="Times New Roman"/>
      <family val="1"/>
    </font>
    <font>
      <b/>
      <u val="doubleAccounting"/>
      <sz val="10"/>
      <name val="Times New Roman"/>
      <family val="1"/>
    </font>
    <font>
      <sz val="10"/>
      <color indexed="12"/>
      <name val="Times New Roman"/>
      <family val="1"/>
    </font>
    <font>
      <b/>
      <sz val="9"/>
      <name val="Times New Roman"/>
      <family val="1"/>
    </font>
    <font>
      <b/>
      <sz val="15"/>
      <name val="Times New Roman"/>
      <family val="1"/>
    </font>
    <font>
      <b/>
      <sz val="12"/>
      <name val="Times New Roman"/>
      <family val="1"/>
    </font>
    <font>
      <b/>
      <u val="single"/>
      <sz val="14"/>
      <name val="Times New Roman"/>
      <family val="1"/>
    </font>
    <font>
      <sz val="9"/>
      <name val="Times New Roman"/>
      <family val="1"/>
    </font>
    <font>
      <sz val="9"/>
      <color indexed="10"/>
      <name val="Times New Roman"/>
      <family val="1"/>
    </font>
    <font>
      <b/>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1"/>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9" tint="0.5999900102615356"/>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thin"/>
      <bottom>
        <color indexed="63"/>
      </bottom>
    </border>
    <border>
      <left>
        <color indexed="63"/>
      </left>
      <right style="double"/>
      <top style="thin"/>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thin"/>
      <right style="thin"/>
      <top style="hair"/>
      <bottom style="thin"/>
    </border>
    <border>
      <left style="double"/>
      <right style="thin"/>
      <top>
        <color indexed="63"/>
      </top>
      <bottom style="thin"/>
    </border>
    <border>
      <left style="thin"/>
      <right style="thin"/>
      <top>
        <color indexed="63"/>
      </top>
      <bottom style="thin"/>
    </border>
    <border>
      <left style="double"/>
      <right style="thin"/>
      <top style="hair"/>
      <bottom style="thin"/>
    </border>
    <border>
      <left style="thin"/>
      <right style="thin"/>
      <top style="thin"/>
      <bottom style="thin"/>
    </border>
    <border>
      <left style="double"/>
      <right style="thin"/>
      <top style="thin"/>
      <bottom style="hair"/>
    </border>
    <border>
      <left style="thin"/>
      <right style="thin"/>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style="double"/>
      <top style="hair"/>
      <bottom style="hair"/>
    </border>
    <border>
      <left style="thin"/>
      <right style="double"/>
      <top style="hair"/>
      <bottom style="thin"/>
    </border>
    <border>
      <left style="double"/>
      <right style="thin"/>
      <top style="thin"/>
      <bottom style="thin"/>
    </border>
    <border>
      <left style="thin"/>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style="thin"/>
      <top style="thin"/>
      <bottom style="thin"/>
    </border>
    <border>
      <left style="thin"/>
      <right style="double"/>
      <top style="thin"/>
      <bottom style="thin"/>
    </border>
    <border>
      <left style="thin"/>
      <right style="thin"/>
      <top style="thin"/>
      <bottom>
        <color indexed="63"/>
      </bottom>
    </border>
    <border>
      <left style="thin"/>
      <right style="double"/>
      <top style="thin"/>
      <bottom>
        <color indexed="63"/>
      </bottom>
    </border>
    <border>
      <left style="double"/>
      <right>
        <color indexed="63"/>
      </right>
      <top>
        <color indexed="63"/>
      </top>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6">
    <xf numFmtId="0" fontId="0" fillId="0" borderId="0" xfId="0" applyAlignment="1">
      <alignment/>
    </xf>
    <xf numFmtId="0" fontId="5" fillId="0" borderId="0" xfId="0" applyFont="1" applyBorder="1" applyAlignment="1">
      <alignment horizontal="right" vertical="center"/>
    </xf>
    <xf numFmtId="0" fontId="0" fillId="0" borderId="0" xfId="0" applyBorder="1" applyAlignment="1">
      <alignment vertical="center"/>
    </xf>
    <xf numFmtId="172" fontId="0" fillId="0" borderId="0" xfId="0" applyNumberFormat="1" applyFill="1" applyBorder="1" applyAlignment="1" applyProtection="1">
      <alignment horizontal="centerContinuous"/>
      <protection locked="0"/>
    </xf>
    <xf numFmtId="0" fontId="0" fillId="0" borderId="0" xfId="0" applyFill="1" applyBorder="1" applyAlignment="1">
      <alignment horizontal="centerContinuous"/>
    </xf>
    <xf numFmtId="0" fontId="0" fillId="0" borderId="10" xfId="0" applyBorder="1" applyAlignment="1">
      <alignment/>
    </xf>
    <xf numFmtId="0" fontId="6" fillId="0" borderId="0" xfId="0" applyFont="1" applyBorder="1" applyAlignment="1">
      <alignment horizontal="centerContinuous" vertical="center"/>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centerContinuous" vertical="center"/>
    </xf>
    <xf numFmtId="0" fontId="0" fillId="0" borderId="0" xfId="0" applyFont="1" applyBorder="1" applyAlignment="1">
      <alignment vertical="center"/>
    </xf>
    <xf numFmtId="173" fontId="0" fillId="0" borderId="0" xfId="0" applyNumberFormat="1" applyBorder="1" applyAlignment="1">
      <alignment vertical="center"/>
    </xf>
    <xf numFmtId="0" fontId="8" fillId="0" borderId="0" xfId="0" applyFont="1" applyBorder="1" applyAlignment="1">
      <alignment horizontal="centerContinuous" vertical="center"/>
    </xf>
    <xf numFmtId="0" fontId="0" fillId="0" borderId="11" xfId="0" applyBorder="1" applyAlignment="1">
      <alignment/>
    </xf>
    <xf numFmtId="0" fontId="12" fillId="0" borderId="12" xfId="0" applyFont="1" applyBorder="1" applyAlignment="1">
      <alignment horizontal="centerContinuous" vertical="center"/>
    </xf>
    <xf numFmtId="0" fontId="6" fillId="0" borderId="12" xfId="0" applyFont="1" applyBorder="1" applyAlignment="1">
      <alignment horizontal="centerContinuous" vertical="center"/>
    </xf>
    <xf numFmtId="0" fontId="0" fillId="0" borderId="12" xfId="0" applyBorder="1" applyAlignment="1">
      <alignment/>
    </xf>
    <xf numFmtId="0" fontId="0" fillId="0" borderId="13" xfId="0" applyBorder="1" applyAlignment="1">
      <alignment/>
    </xf>
    <xf numFmtId="0" fontId="10" fillId="0" borderId="14" xfId="0" applyFont="1" applyBorder="1" applyAlignment="1">
      <alignment horizontal="centerContinuous" vertical="center"/>
    </xf>
    <xf numFmtId="0" fontId="0" fillId="0" borderId="15" xfId="0" applyBorder="1" applyAlignment="1">
      <alignment/>
    </xf>
    <xf numFmtId="0" fontId="0" fillId="0" borderId="14" xfId="0" applyFont="1" applyBorder="1" applyAlignment="1">
      <alignment horizontal="centerContinuous" vertical="center"/>
    </xf>
    <xf numFmtId="0" fontId="0" fillId="0" borderId="14" xfId="0" applyFont="1" applyBorder="1" applyAlignment="1">
      <alignment vertical="center"/>
    </xf>
    <xf numFmtId="0" fontId="5" fillId="0" borderId="14" xfId="0" applyFont="1" applyBorder="1" applyAlignment="1">
      <alignment vertical="center"/>
    </xf>
    <xf numFmtId="0" fontId="0" fillId="0" borderId="14" xfId="0" applyBorder="1" applyAlignment="1">
      <alignment vertic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6" fillId="0" borderId="14" xfId="0" applyFont="1" applyBorder="1" applyAlignment="1">
      <alignment horizontal="centerContinuous" vertical="center"/>
    </xf>
    <xf numFmtId="0" fontId="11" fillId="0" borderId="14" xfId="0" applyFont="1" applyBorder="1" applyAlignment="1">
      <alignment horizontal="centerContinuous" vertical="center"/>
    </xf>
    <xf numFmtId="0" fontId="0" fillId="0" borderId="14"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5" fillId="0" borderId="22" xfId="0" applyFont="1" applyBorder="1" applyAlignment="1">
      <alignment horizontal="centerContinuous" vertical="center"/>
    </xf>
    <xf numFmtId="9" fontId="0" fillId="33" borderId="23" xfId="0" applyNumberFormat="1" applyFill="1" applyBorder="1" applyAlignment="1" applyProtection="1">
      <alignment horizontal="center" vertical="center"/>
      <protection locked="0"/>
    </xf>
    <xf numFmtId="0" fontId="0" fillId="33" borderId="24" xfId="0" applyFill="1" applyBorder="1" applyAlignment="1" applyProtection="1">
      <alignment vertical="center"/>
      <protection locked="0"/>
    </xf>
    <xf numFmtId="9" fontId="0" fillId="33" borderId="25" xfId="0" applyNumberFormat="1"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171" fontId="0" fillId="33" borderId="25" xfId="0" applyNumberFormat="1" applyFill="1" applyBorder="1" applyAlignment="1" applyProtection="1">
      <alignment horizontal="center" vertical="center"/>
      <protection locked="0"/>
    </xf>
    <xf numFmtId="0" fontId="0" fillId="33" borderId="26" xfId="0" applyFill="1" applyBorder="1" applyAlignment="1" applyProtection="1">
      <alignment vertical="center"/>
      <protection locked="0"/>
    </xf>
    <xf numFmtId="0" fontId="0" fillId="33" borderId="23" xfId="0" applyFill="1" applyBorder="1" applyAlignment="1" applyProtection="1">
      <alignment horizontal="center" vertical="center"/>
      <protection locked="0"/>
    </xf>
    <xf numFmtId="171" fontId="0" fillId="33" borderId="23" xfId="0" applyNumberFormat="1" applyFill="1" applyBorder="1" applyAlignment="1" applyProtection="1">
      <alignment horizontal="center" vertical="center"/>
      <protection locked="0"/>
    </xf>
    <xf numFmtId="9" fontId="0" fillId="33" borderId="27" xfId="0" applyNumberFormat="1" applyFill="1" applyBorder="1" applyAlignment="1" applyProtection="1">
      <alignment horizontal="center" vertical="center"/>
      <protection locked="0"/>
    </xf>
    <xf numFmtId="0" fontId="0" fillId="2" borderId="28" xfId="0" applyFont="1" applyFill="1" applyBorder="1" applyAlignment="1">
      <alignment vertical="center"/>
    </xf>
    <xf numFmtId="175" fontId="0" fillId="2" borderId="29" xfId="0" applyNumberFormat="1" applyFont="1" applyFill="1" applyBorder="1" applyAlignment="1">
      <alignment horizontal="center" vertical="center"/>
    </xf>
    <xf numFmtId="175" fontId="0" fillId="2" borderId="29" xfId="0" applyNumberFormat="1" applyFont="1" applyFill="1" applyBorder="1" applyAlignment="1">
      <alignment horizontal="center"/>
    </xf>
    <xf numFmtId="175" fontId="0" fillId="2" borderId="30" xfId="0" applyNumberFormat="1" applyFont="1" applyFill="1" applyBorder="1" applyAlignment="1">
      <alignment horizontal="center"/>
    </xf>
    <xf numFmtId="0" fontId="0" fillId="2" borderId="31" xfId="0" applyFont="1" applyFill="1" applyBorder="1" applyAlignment="1">
      <alignment vertical="center"/>
    </xf>
    <xf numFmtId="175" fontId="0" fillId="2" borderId="32" xfId="0" applyNumberFormat="1" applyFont="1" applyFill="1" applyBorder="1" applyAlignment="1">
      <alignment horizontal="center" vertical="center"/>
    </xf>
    <xf numFmtId="175" fontId="0" fillId="2" borderId="32" xfId="0" applyNumberFormat="1" applyFont="1" applyFill="1" applyBorder="1" applyAlignment="1">
      <alignment horizontal="center"/>
    </xf>
    <xf numFmtId="175" fontId="0" fillId="2" borderId="33" xfId="0" applyNumberFormat="1" applyFont="1" applyFill="1" applyBorder="1" applyAlignment="1">
      <alignment horizontal="center"/>
    </xf>
    <xf numFmtId="0" fontId="0" fillId="2" borderId="26" xfId="0" applyFont="1" applyFill="1" applyBorder="1" applyAlignment="1">
      <alignment vertical="center"/>
    </xf>
    <xf numFmtId="175" fontId="0" fillId="2" borderId="23" xfId="0" applyNumberFormat="1" applyFont="1" applyFill="1" applyBorder="1" applyAlignment="1">
      <alignment horizontal="center" vertical="center"/>
    </xf>
    <xf numFmtId="175" fontId="0" fillId="2" borderId="23" xfId="0" applyNumberFormat="1" applyFont="1" applyFill="1" applyBorder="1" applyAlignment="1">
      <alignment horizontal="center"/>
    </xf>
    <xf numFmtId="175" fontId="0" fillId="2" borderId="34" xfId="0" applyNumberFormat="1" applyFont="1" applyFill="1" applyBorder="1" applyAlignment="1">
      <alignment horizontal="center"/>
    </xf>
    <xf numFmtId="173" fontId="0" fillId="2" borderId="27" xfId="0" applyNumberFormat="1" applyFont="1" applyFill="1" applyBorder="1" applyAlignment="1">
      <alignment horizontal="left" vertical="center"/>
    </xf>
    <xf numFmtId="173" fontId="51" fillId="2" borderId="27" xfId="0" applyNumberFormat="1" applyFont="1" applyFill="1" applyBorder="1" applyAlignment="1">
      <alignment horizontal="left" vertical="center"/>
    </xf>
    <xf numFmtId="173" fontId="0" fillId="2" borderId="27" xfId="0" applyNumberFormat="1" applyFill="1" applyBorder="1" applyAlignment="1">
      <alignment horizontal="left" vertical="center"/>
    </xf>
    <xf numFmtId="171" fontId="7" fillId="2" borderId="27" xfId="0" applyNumberFormat="1" applyFont="1" applyFill="1" applyBorder="1" applyAlignment="1">
      <alignment horizontal="left" vertical="center"/>
    </xf>
    <xf numFmtId="0" fontId="5" fillId="8" borderId="35" xfId="0" applyFont="1" applyFill="1" applyBorder="1" applyAlignment="1">
      <alignment horizontal="center" vertical="center"/>
    </xf>
    <xf numFmtId="0" fontId="5" fillId="8" borderId="27" xfId="0" applyFont="1" applyFill="1" applyBorder="1" applyAlignment="1">
      <alignment horizontal="center" vertical="center"/>
    </xf>
    <xf numFmtId="0" fontId="0" fillId="0" borderId="14" xfId="0" applyFont="1" applyFill="1" applyBorder="1" applyAlignment="1">
      <alignment vertical="center"/>
    </xf>
    <xf numFmtId="175" fontId="0" fillId="0" borderId="0" xfId="0" applyNumberFormat="1" applyFont="1" applyFill="1" applyBorder="1" applyAlignment="1">
      <alignment horizontal="center" vertical="center"/>
    </xf>
    <xf numFmtId="175" fontId="0" fillId="0" borderId="0" xfId="0" applyNumberFormat="1" applyFont="1" applyFill="1" applyBorder="1" applyAlignment="1">
      <alignment horizontal="center"/>
    </xf>
    <xf numFmtId="175" fontId="0" fillId="0" borderId="15" xfId="0" applyNumberFormat="1" applyFont="1" applyFill="1" applyBorder="1" applyAlignment="1">
      <alignment horizontal="center"/>
    </xf>
    <xf numFmtId="0" fontId="5" fillId="14" borderId="35" xfId="0" applyFont="1" applyFill="1" applyBorder="1" applyAlignment="1">
      <alignment horizontal="center" vertical="center"/>
    </xf>
    <xf numFmtId="0" fontId="5" fillId="14" borderId="27" xfId="0" applyFont="1" applyFill="1" applyBorder="1" applyAlignment="1">
      <alignment horizontal="center" vertical="center"/>
    </xf>
    <xf numFmtId="0" fontId="9" fillId="14" borderId="25" xfId="0" applyFont="1" applyFill="1" applyBorder="1" applyAlignment="1">
      <alignment horizontal="center"/>
    </xf>
    <xf numFmtId="0" fontId="9" fillId="14" borderId="36" xfId="0" applyFont="1" applyFill="1" applyBorder="1" applyAlignment="1">
      <alignment horizontal="center"/>
    </xf>
    <xf numFmtId="0" fontId="5" fillId="8" borderId="27" xfId="0" applyFont="1" applyFill="1" applyBorder="1" applyAlignment="1">
      <alignment horizontal="center" vertical="center" wrapText="1"/>
    </xf>
    <xf numFmtId="0" fontId="5" fillId="8" borderId="35" xfId="0" applyFont="1" applyFill="1" applyBorder="1" applyAlignment="1">
      <alignment vertical="center"/>
    </xf>
    <xf numFmtId="0" fontId="5" fillId="14" borderId="37" xfId="0" applyFont="1" applyFill="1" applyBorder="1" applyAlignment="1">
      <alignment horizontal="centerContinuous"/>
    </xf>
    <xf numFmtId="0" fontId="0" fillId="14" borderId="38" xfId="0" applyFill="1" applyBorder="1" applyAlignment="1">
      <alignment horizontal="centerContinuous"/>
    </xf>
    <xf numFmtId="0" fontId="0" fillId="14" borderId="39" xfId="0" applyFill="1" applyBorder="1" applyAlignment="1">
      <alignment horizontal="centerContinuous"/>
    </xf>
    <xf numFmtId="0" fontId="9" fillId="14" borderId="37" xfId="0" applyFont="1" applyFill="1" applyBorder="1" applyAlignment="1">
      <alignment horizontal="centerContinuous"/>
    </xf>
    <xf numFmtId="0" fontId="9" fillId="14" borderId="40" xfId="0" applyFont="1" applyFill="1" applyBorder="1" applyAlignment="1">
      <alignment horizontal="centerContinuous"/>
    </xf>
    <xf numFmtId="0" fontId="9" fillId="14" borderId="41" xfId="0" applyFont="1" applyFill="1" applyBorder="1" applyAlignment="1">
      <alignment horizontal="centerContinuous"/>
    </xf>
    <xf numFmtId="0" fontId="9" fillId="14" borderId="42" xfId="0" applyFont="1" applyFill="1" applyBorder="1" applyAlignment="1">
      <alignment horizontal="center"/>
    </xf>
    <xf numFmtId="0" fontId="9" fillId="14" borderId="43" xfId="0" applyFont="1" applyFill="1" applyBorder="1" applyAlignment="1">
      <alignment horizontal="center"/>
    </xf>
    <xf numFmtId="0" fontId="0" fillId="0" borderId="44" xfId="0" applyBorder="1" applyAlignment="1">
      <alignment/>
    </xf>
    <xf numFmtId="0" fontId="11" fillId="0" borderId="0" xfId="0" applyFont="1" applyBorder="1" applyAlignment="1">
      <alignment horizontal="centerContinuous" vertical="center"/>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47" xfId="0" applyFont="1" applyBorder="1" applyAlignment="1">
      <alignment horizontal="left" vertical="center" wrapText="1"/>
    </xf>
    <xf numFmtId="172" fontId="0" fillId="33" borderId="37" xfId="0" applyNumberFormat="1" applyFill="1" applyBorder="1" applyAlignment="1" applyProtection="1">
      <alignment horizontal="center"/>
      <protection locked="0"/>
    </xf>
    <xf numFmtId="0" fontId="0" fillId="0" borderId="40"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0"/>
  <sheetViews>
    <sheetView showGridLines="0" tabSelected="1" zoomScale="135" zoomScaleNormal="135" zoomScalePageLayoutView="0" workbookViewId="0" topLeftCell="A7">
      <selection activeCell="A26" sqref="A26"/>
    </sheetView>
  </sheetViews>
  <sheetFormatPr defaultColWidth="9.33203125" defaultRowHeight="12.75"/>
  <cols>
    <col min="1" max="1" width="25.83203125" style="0" customWidth="1"/>
    <col min="2" max="2" width="12.83203125" style="0" customWidth="1"/>
    <col min="3" max="3" width="15.83203125" style="0" customWidth="1"/>
    <col min="4" max="4" width="18.83203125" style="0" customWidth="1"/>
    <col min="5" max="5" width="25.83203125" style="0" customWidth="1"/>
    <col min="6" max="6" width="11.66015625" style="0" bestFit="1" customWidth="1"/>
    <col min="7" max="8" width="12.83203125" style="0" bestFit="1" customWidth="1"/>
  </cols>
  <sheetData>
    <row r="1" spans="1:8" ht="21" thickTop="1">
      <c r="A1" s="33" t="s">
        <v>30</v>
      </c>
      <c r="B1" s="14"/>
      <c r="C1" s="15"/>
      <c r="D1" s="15"/>
      <c r="E1" s="15"/>
      <c r="F1" s="16"/>
      <c r="G1" s="16"/>
      <c r="H1" s="17"/>
    </row>
    <row r="2" spans="1:8" ht="20.25" thickBot="1">
      <c r="A2" s="18"/>
      <c r="B2" s="6"/>
      <c r="C2" s="6"/>
      <c r="D2" s="6"/>
      <c r="E2" s="6"/>
      <c r="F2" s="7"/>
      <c r="G2" s="7"/>
      <c r="H2" s="19"/>
    </row>
    <row r="3" spans="1:8" ht="84.75" customHeight="1" thickBot="1">
      <c r="A3" s="20"/>
      <c r="B3" s="81" t="s">
        <v>29</v>
      </c>
      <c r="C3" s="82"/>
      <c r="D3" s="82"/>
      <c r="E3" s="83"/>
      <c r="F3" s="8"/>
      <c r="G3" s="8"/>
      <c r="H3" s="19"/>
    </row>
    <row r="4" spans="1:8" ht="12.75">
      <c r="A4" s="20"/>
      <c r="B4" s="9"/>
      <c r="C4" s="9"/>
      <c r="D4" s="9"/>
      <c r="E4" s="9"/>
      <c r="F4" s="8"/>
      <c r="G4" s="8"/>
      <c r="H4" s="19"/>
    </row>
    <row r="5" spans="1:8" ht="12.75">
      <c r="A5" s="21"/>
      <c r="B5" s="10"/>
      <c r="C5" s="10"/>
      <c r="D5" s="10"/>
      <c r="E5" s="10"/>
      <c r="F5" s="8"/>
      <c r="G5" s="8"/>
      <c r="H5" s="19"/>
    </row>
    <row r="6" spans="1:8" ht="12.75">
      <c r="A6" s="70" t="s">
        <v>23</v>
      </c>
      <c r="B6" s="84"/>
      <c r="C6" s="85"/>
      <c r="D6" s="2"/>
      <c r="E6" s="2"/>
      <c r="F6" s="7"/>
      <c r="G6" s="7"/>
      <c r="H6" s="19"/>
    </row>
    <row r="7" spans="1:8" ht="12.75">
      <c r="A7" s="22"/>
      <c r="B7" s="3"/>
      <c r="C7" s="4"/>
      <c r="D7" s="1" t="s">
        <v>24</v>
      </c>
      <c r="E7" s="42">
        <v>0</v>
      </c>
      <c r="F7" s="7"/>
      <c r="G7" s="7"/>
      <c r="H7" s="19"/>
    </row>
    <row r="8" spans="1:8" ht="12.75">
      <c r="A8" s="23"/>
      <c r="B8" s="2"/>
      <c r="C8" s="2"/>
      <c r="D8" s="1" t="s">
        <v>2</v>
      </c>
      <c r="E8" s="42"/>
      <c r="F8" s="7"/>
      <c r="G8" s="7"/>
      <c r="H8" s="19"/>
    </row>
    <row r="9" spans="1:8" ht="12.75">
      <c r="A9" s="23"/>
      <c r="B9" s="2"/>
      <c r="C9" s="2"/>
      <c r="D9" s="1" t="s">
        <v>3</v>
      </c>
      <c r="E9" s="42"/>
      <c r="F9" s="7"/>
      <c r="G9" s="7"/>
      <c r="H9" s="19"/>
    </row>
    <row r="10" spans="1:8" ht="12.75">
      <c r="A10" s="23"/>
      <c r="B10" s="2"/>
      <c r="C10" s="2"/>
      <c r="D10" s="1" t="s">
        <v>25</v>
      </c>
      <c r="E10" s="42"/>
      <c r="F10" s="7"/>
      <c r="G10" s="7"/>
      <c r="H10" s="19"/>
    </row>
    <row r="11" spans="1:8" ht="12.75">
      <c r="A11" s="23"/>
      <c r="B11" s="2"/>
      <c r="C11" s="2"/>
      <c r="D11" s="2"/>
      <c r="E11" s="2"/>
      <c r="F11" s="7"/>
      <c r="G11" s="7"/>
      <c r="H11" s="19"/>
    </row>
    <row r="12" spans="1:8" ht="25.5">
      <c r="A12" s="59" t="s">
        <v>0</v>
      </c>
      <c r="B12" s="60" t="s">
        <v>11</v>
      </c>
      <c r="C12" s="60" t="s">
        <v>1</v>
      </c>
      <c r="D12" s="69" t="s">
        <v>12</v>
      </c>
      <c r="E12" s="69" t="s">
        <v>26</v>
      </c>
      <c r="F12" s="7"/>
      <c r="G12" s="7"/>
      <c r="H12" s="19"/>
    </row>
    <row r="13" spans="1:8" ht="15" customHeight="1">
      <c r="A13" s="35"/>
      <c r="B13" s="36"/>
      <c r="C13" s="36"/>
      <c r="D13" s="37"/>
      <c r="E13" s="38"/>
      <c r="F13" s="7"/>
      <c r="G13" s="7"/>
      <c r="H13" s="19"/>
    </row>
    <row r="14" spans="1:8" ht="15" customHeight="1">
      <c r="A14" s="39"/>
      <c r="B14" s="34"/>
      <c r="C14" s="34"/>
      <c r="D14" s="40"/>
      <c r="E14" s="41"/>
      <c r="F14" s="7"/>
      <c r="G14" s="7"/>
      <c r="H14" s="19"/>
    </row>
    <row r="15" spans="1:8" ht="15" customHeight="1">
      <c r="A15" s="39"/>
      <c r="B15" s="34"/>
      <c r="C15" s="34"/>
      <c r="D15" s="40"/>
      <c r="E15" s="41"/>
      <c r="F15" s="7"/>
      <c r="G15" s="7"/>
      <c r="H15" s="19"/>
    </row>
    <row r="16" spans="1:8" ht="15" customHeight="1">
      <c r="A16" s="39"/>
      <c r="B16" s="34"/>
      <c r="C16" s="34"/>
      <c r="D16" s="40"/>
      <c r="E16" s="41"/>
      <c r="F16" s="7"/>
      <c r="G16" s="7"/>
      <c r="H16" s="19"/>
    </row>
    <row r="17" spans="1:8" ht="15" customHeight="1">
      <c r="A17" s="39"/>
      <c r="B17" s="34"/>
      <c r="C17" s="34"/>
      <c r="D17" s="40"/>
      <c r="E17" s="41"/>
      <c r="F17" s="7"/>
      <c r="G17" s="7"/>
      <c r="H17" s="19"/>
    </row>
    <row r="18" spans="1:8" ht="15" customHeight="1">
      <c r="A18" s="39"/>
      <c r="B18" s="34"/>
      <c r="C18" s="34"/>
      <c r="D18" s="40"/>
      <c r="E18" s="41"/>
      <c r="F18" s="7"/>
      <c r="G18" s="7"/>
      <c r="H18" s="19"/>
    </row>
    <row r="19" spans="1:8" ht="15" customHeight="1">
      <c r="A19" s="39"/>
      <c r="B19" s="34"/>
      <c r="C19" s="34"/>
      <c r="D19" s="40"/>
      <c r="E19" s="41"/>
      <c r="F19" s="7"/>
      <c r="G19" s="7"/>
      <c r="H19" s="19"/>
    </row>
    <row r="20" spans="1:8" ht="15" customHeight="1">
      <c r="A20" s="39"/>
      <c r="B20" s="34"/>
      <c r="C20" s="34"/>
      <c r="D20" s="40"/>
      <c r="E20" s="41"/>
      <c r="F20" s="7"/>
      <c r="G20" s="7"/>
      <c r="H20" s="19"/>
    </row>
    <row r="21" spans="1:8" ht="15" customHeight="1">
      <c r="A21" s="39"/>
      <c r="B21" s="34"/>
      <c r="C21" s="34"/>
      <c r="D21" s="40"/>
      <c r="E21" s="41"/>
      <c r="F21" s="7"/>
      <c r="G21" s="7"/>
      <c r="H21" s="19"/>
    </row>
    <row r="22" spans="1:8" ht="15" customHeight="1">
      <c r="A22" s="39"/>
      <c r="B22" s="34"/>
      <c r="C22" s="34"/>
      <c r="D22" s="40"/>
      <c r="E22" s="41"/>
      <c r="F22" s="7"/>
      <c r="G22" s="7"/>
      <c r="H22" s="19"/>
    </row>
    <row r="23" spans="1:8" ht="15" customHeight="1">
      <c r="A23" s="39"/>
      <c r="B23" s="34"/>
      <c r="C23" s="34"/>
      <c r="D23" s="40"/>
      <c r="E23" s="41"/>
      <c r="F23" s="7"/>
      <c r="G23" s="7"/>
      <c r="H23" s="19"/>
    </row>
    <row r="24" spans="1:8" ht="15" customHeight="1">
      <c r="A24" s="39"/>
      <c r="B24" s="34"/>
      <c r="C24" s="34"/>
      <c r="D24" s="40"/>
      <c r="E24" s="41"/>
      <c r="F24" s="7"/>
      <c r="G24" s="7"/>
      <c r="H24" s="19"/>
    </row>
    <row r="25" spans="1:8" ht="15" customHeight="1">
      <c r="A25" s="39"/>
      <c r="B25" s="34"/>
      <c r="C25" s="34"/>
      <c r="D25" s="40"/>
      <c r="E25" s="41"/>
      <c r="F25" s="7"/>
      <c r="G25" s="7"/>
      <c r="H25" s="19"/>
    </row>
    <row r="26" spans="1:8" ht="15" customHeight="1">
      <c r="A26" s="39"/>
      <c r="B26" s="34"/>
      <c r="C26" s="34"/>
      <c r="D26" s="40"/>
      <c r="E26" s="41"/>
      <c r="F26" s="7"/>
      <c r="G26" s="7"/>
      <c r="H26" s="19"/>
    </row>
    <row r="27" spans="1:8" ht="15" customHeight="1">
      <c r="A27" s="39"/>
      <c r="B27" s="34"/>
      <c r="C27" s="34"/>
      <c r="D27" s="40"/>
      <c r="E27" s="41"/>
      <c r="F27" s="13"/>
      <c r="G27" s="13"/>
      <c r="H27" s="24"/>
    </row>
    <row r="28" spans="1:8" ht="12.75">
      <c r="A28" s="25"/>
      <c r="B28" s="5"/>
      <c r="C28" s="5"/>
      <c r="D28" s="5"/>
      <c r="E28" s="5"/>
      <c r="F28" s="5"/>
      <c r="G28" s="5"/>
      <c r="H28" s="26"/>
    </row>
    <row r="29" spans="1:8" ht="18.75">
      <c r="A29" s="29"/>
      <c r="B29" s="7"/>
      <c r="C29" s="27" t="s">
        <v>15</v>
      </c>
      <c r="D29" s="7"/>
      <c r="E29" s="7"/>
      <c r="F29" s="7"/>
      <c r="G29" s="7"/>
      <c r="H29" s="19"/>
    </row>
    <row r="30" spans="1:8" ht="12.75">
      <c r="A30" s="29"/>
      <c r="B30" s="7"/>
      <c r="D30" s="7"/>
      <c r="E30" s="7"/>
      <c r="F30" s="7"/>
      <c r="G30" s="7"/>
      <c r="H30" s="19"/>
    </row>
    <row r="31" spans="1:8" ht="12.75">
      <c r="A31" s="29"/>
      <c r="B31" s="7"/>
      <c r="D31" s="7"/>
      <c r="E31" s="7"/>
      <c r="F31" s="7"/>
      <c r="G31" s="7"/>
      <c r="H31" s="19"/>
    </row>
    <row r="32" spans="1:8" ht="15.75">
      <c r="A32" s="23"/>
      <c r="B32" s="11"/>
      <c r="C32" s="80" t="s">
        <v>27</v>
      </c>
      <c r="D32" s="2"/>
      <c r="E32" s="2"/>
      <c r="F32" s="71" t="s">
        <v>4</v>
      </c>
      <c r="G32" s="72"/>
      <c r="H32" s="73"/>
    </row>
    <row r="33" spans="1:8" ht="18.75">
      <c r="A33" s="29"/>
      <c r="B33" s="6"/>
      <c r="C33" s="6"/>
      <c r="D33" s="6"/>
      <c r="E33" s="6"/>
      <c r="F33" s="74" t="s">
        <v>20</v>
      </c>
      <c r="G33" s="75"/>
      <c r="H33" s="76" t="s">
        <v>21</v>
      </c>
    </row>
    <row r="34" spans="1:8" ht="12.75">
      <c r="A34" s="79"/>
      <c r="B34" s="12"/>
      <c r="C34" s="12"/>
      <c r="D34" s="12"/>
      <c r="E34" s="12"/>
      <c r="F34" s="77" t="s">
        <v>16</v>
      </c>
      <c r="G34" s="77" t="s">
        <v>18</v>
      </c>
      <c r="H34" s="78" t="s">
        <v>19</v>
      </c>
    </row>
    <row r="35" spans="1:8" ht="12.75" customHeight="1">
      <c r="A35" s="65" t="s">
        <v>0</v>
      </c>
      <c r="B35" s="66" t="s">
        <v>5</v>
      </c>
      <c r="C35" s="66" t="s">
        <v>13</v>
      </c>
      <c r="D35" s="66" t="s">
        <v>14</v>
      </c>
      <c r="E35" s="66" t="s">
        <v>4</v>
      </c>
      <c r="F35" s="67" t="s">
        <v>17</v>
      </c>
      <c r="G35" s="67" t="s">
        <v>19</v>
      </c>
      <c r="H35" s="68" t="s">
        <v>22</v>
      </c>
    </row>
    <row r="36" spans="1:8" ht="12.75" customHeight="1">
      <c r="A36" s="43">
        <f>IF(A13&lt;&gt;"",A13,"")</f>
      </c>
      <c r="B36" s="44">
        <f aca="true" t="shared" si="0" ref="B36:B50">IF($E$7&gt;=B13,0,ROUND(((B13-$E$7)*(1-$E$8-$E$9)*(1-C13)*E13),2))</f>
        <v>0</v>
      </c>
      <c r="C36" s="44">
        <f aca="true" t="shared" si="1" ref="C36:C50">ROUND(B13*C13*E13,2)</f>
        <v>0</v>
      </c>
      <c r="D36" s="44">
        <f aca="true" t="shared" si="2" ref="D36:D50">ROUND(D13/365*B13*$E$10*(1-$E$8-$E$9)*(1-C13)*E13,2)</f>
        <v>0</v>
      </c>
      <c r="E36" s="44">
        <f aca="true" t="shared" si="3" ref="E36:E50">ROUND(D13/365*B13*$E$10*$E$8*(1-C13)*E13,2)+IF($E$7&gt;B13,0,ROUND(((B13-$E$7)*$E$8*(1-C13)*E13),2))+ROUND($E$9*B13*(1-C13)*E13,2)</f>
        <v>0</v>
      </c>
      <c r="F36" s="45">
        <f aca="true" t="shared" si="4" ref="F36:F50">ROUND(D13/365*B13*$E$10*$E$8*(1-C13)*E13,2)</f>
        <v>0</v>
      </c>
      <c r="G36" s="45">
        <f aca="true" t="shared" si="5" ref="G36:G50">+IF($E$7&gt;B13,0,ROUND(((B13-$E$7)*$E$8*(1-C13)*E13),2))</f>
        <v>0</v>
      </c>
      <c r="H36" s="46">
        <f aca="true" t="shared" si="6" ref="H36:H50">ROUND($E$9*B13*(1-C13)*E13,2)</f>
        <v>0</v>
      </c>
    </row>
    <row r="37" spans="1:8" ht="12.75" customHeight="1">
      <c r="A37" s="47">
        <f aca="true" t="shared" si="7" ref="A37:A50">IF(A14&lt;&gt;"",A14,"")</f>
      </c>
      <c r="B37" s="48">
        <f t="shared" si="0"/>
        <v>0</v>
      </c>
      <c r="C37" s="48">
        <f t="shared" si="1"/>
        <v>0</v>
      </c>
      <c r="D37" s="48">
        <f t="shared" si="2"/>
        <v>0</v>
      </c>
      <c r="E37" s="48">
        <f t="shared" si="3"/>
        <v>0</v>
      </c>
      <c r="F37" s="49">
        <f t="shared" si="4"/>
        <v>0</v>
      </c>
      <c r="G37" s="49">
        <f t="shared" si="5"/>
        <v>0</v>
      </c>
      <c r="H37" s="50">
        <f t="shared" si="6"/>
        <v>0</v>
      </c>
    </row>
    <row r="38" spans="1:8" ht="12.75" customHeight="1">
      <c r="A38" s="47">
        <f t="shared" si="7"/>
      </c>
      <c r="B38" s="48">
        <f t="shared" si="0"/>
        <v>0</v>
      </c>
      <c r="C38" s="48">
        <f t="shared" si="1"/>
        <v>0</v>
      </c>
      <c r="D38" s="48">
        <f t="shared" si="2"/>
        <v>0</v>
      </c>
      <c r="E38" s="48">
        <f t="shared" si="3"/>
        <v>0</v>
      </c>
      <c r="F38" s="49">
        <f t="shared" si="4"/>
        <v>0</v>
      </c>
      <c r="G38" s="49">
        <f t="shared" si="5"/>
        <v>0</v>
      </c>
      <c r="H38" s="50">
        <f t="shared" si="6"/>
        <v>0</v>
      </c>
    </row>
    <row r="39" spans="1:8" ht="12.75" customHeight="1">
      <c r="A39" s="47">
        <f t="shared" si="7"/>
      </c>
      <c r="B39" s="48">
        <f t="shared" si="0"/>
        <v>0</v>
      </c>
      <c r="C39" s="48">
        <f t="shared" si="1"/>
        <v>0</v>
      </c>
      <c r="D39" s="48">
        <f t="shared" si="2"/>
        <v>0</v>
      </c>
      <c r="E39" s="48">
        <f t="shared" si="3"/>
        <v>0</v>
      </c>
      <c r="F39" s="49">
        <f t="shared" si="4"/>
        <v>0</v>
      </c>
      <c r="G39" s="49">
        <f t="shared" si="5"/>
        <v>0</v>
      </c>
      <c r="H39" s="50">
        <f t="shared" si="6"/>
        <v>0</v>
      </c>
    </row>
    <row r="40" spans="1:8" ht="12.75" customHeight="1">
      <c r="A40" s="47">
        <f t="shared" si="7"/>
      </c>
      <c r="B40" s="48">
        <f t="shared" si="0"/>
        <v>0</v>
      </c>
      <c r="C40" s="48">
        <f t="shared" si="1"/>
        <v>0</v>
      </c>
      <c r="D40" s="48">
        <f t="shared" si="2"/>
        <v>0</v>
      </c>
      <c r="E40" s="48">
        <f t="shared" si="3"/>
        <v>0</v>
      </c>
      <c r="F40" s="49">
        <f t="shared" si="4"/>
        <v>0</v>
      </c>
      <c r="G40" s="49">
        <f t="shared" si="5"/>
        <v>0</v>
      </c>
      <c r="H40" s="50">
        <f t="shared" si="6"/>
        <v>0</v>
      </c>
    </row>
    <row r="41" spans="1:8" ht="12.75" customHeight="1">
      <c r="A41" s="47">
        <f t="shared" si="7"/>
      </c>
      <c r="B41" s="48">
        <f t="shared" si="0"/>
        <v>0</v>
      </c>
      <c r="C41" s="48">
        <f t="shared" si="1"/>
        <v>0</v>
      </c>
      <c r="D41" s="48">
        <f t="shared" si="2"/>
        <v>0</v>
      </c>
      <c r="E41" s="48">
        <f t="shared" si="3"/>
        <v>0</v>
      </c>
      <c r="F41" s="49">
        <f t="shared" si="4"/>
        <v>0</v>
      </c>
      <c r="G41" s="49">
        <f t="shared" si="5"/>
        <v>0</v>
      </c>
      <c r="H41" s="50">
        <f t="shared" si="6"/>
        <v>0</v>
      </c>
    </row>
    <row r="42" spans="1:8" ht="12.75" customHeight="1">
      <c r="A42" s="47">
        <f t="shared" si="7"/>
      </c>
      <c r="B42" s="48">
        <f t="shared" si="0"/>
        <v>0</v>
      </c>
      <c r="C42" s="48">
        <f t="shared" si="1"/>
        <v>0</v>
      </c>
      <c r="D42" s="48">
        <f t="shared" si="2"/>
        <v>0</v>
      </c>
      <c r="E42" s="48">
        <f t="shared" si="3"/>
        <v>0</v>
      </c>
      <c r="F42" s="49">
        <f t="shared" si="4"/>
        <v>0</v>
      </c>
      <c r="G42" s="49">
        <f t="shared" si="5"/>
        <v>0</v>
      </c>
      <c r="H42" s="50">
        <f t="shared" si="6"/>
        <v>0</v>
      </c>
    </row>
    <row r="43" spans="1:8" ht="12.75" customHeight="1">
      <c r="A43" s="47">
        <f t="shared" si="7"/>
      </c>
      <c r="B43" s="48">
        <f t="shared" si="0"/>
        <v>0</v>
      </c>
      <c r="C43" s="48">
        <f t="shared" si="1"/>
        <v>0</v>
      </c>
      <c r="D43" s="48">
        <f t="shared" si="2"/>
        <v>0</v>
      </c>
      <c r="E43" s="48">
        <f t="shared" si="3"/>
        <v>0</v>
      </c>
      <c r="F43" s="49">
        <f t="shared" si="4"/>
        <v>0</v>
      </c>
      <c r="G43" s="49">
        <f t="shared" si="5"/>
        <v>0</v>
      </c>
      <c r="H43" s="50">
        <f t="shared" si="6"/>
        <v>0</v>
      </c>
    </row>
    <row r="44" spans="1:8" ht="12.75" customHeight="1">
      <c r="A44" s="47">
        <f t="shared" si="7"/>
      </c>
      <c r="B44" s="48">
        <f t="shared" si="0"/>
        <v>0</v>
      </c>
      <c r="C44" s="48">
        <f t="shared" si="1"/>
        <v>0</v>
      </c>
      <c r="D44" s="48">
        <f t="shared" si="2"/>
        <v>0</v>
      </c>
      <c r="E44" s="48">
        <f t="shared" si="3"/>
        <v>0</v>
      </c>
      <c r="F44" s="49">
        <f t="shared" si="4"/>
        <v>0</v>
      </c>
      <c r="G44" s="49">
        <f t="shared" si="5"/>
        <v>0</v>
      </c>
      <c r="H44" s="50">
        <f t="shared" si="6"/>
        <v>0</v>
      </c>
    </row>
    <row r="45" spans="1:8" ht="12.75" customHeight="1">
      <c r="A45" s="47">
        <f t="shared" si="7"/>
      </c>
      <c r="B45" s="48">
        <f t="shared" si="0"/>
        <v>0</v>
      </c>
      <c r="C45" s="48">
        <f t="shared" si="1"/>
        <v>0</v>
      </c>
      <c r="D45" s="48">
        <f t="shared" si="2"/>
        <v>0</v>
      </c>
      <c r="E45" s="48">
        <f t="shared" si="3"/>
        <v>0</v>
      </c>
      <c r="F45" s="49">
        <f t="shared" si="4"/>
        <v>0</v>
      </c>
      <c r="G45" s="49">
        <f t="shared" si="5"/>
        <v>0</v>
      </c>
      <c r="H45" s="50">
        <f t="shared" si="6"/>
        <v>0</v>
      </c>
    </row>
    <row r="46" spans="1:8" ht="12.75" customHeight="1">
      <c r="A46" s="47">
        <f t="shared" si="7"/>
      </c>
      <c r="B46" s="48">
        <f t="shared" si="0"/>
        <v>0</v>
      </c>
      <c r="C46" s="48">
        <f t="shared" si="1"/>
        <v>0</v>
      </c>
      <c r="D46" s="48">
        <f t="shared" si="2"/>
        <v>0</v>
      </c>
      <c r="E46" s="48">
        <f t="shared" si="3"/>
        <v>0</v>
      </c>
      <c r="F46" s="49">
        <f t="shared" si="4"/>
        <v>0</v>
      </c>
      <c r="G46" s="49">
        <f t="shared" si="5"/>
        <v>0</v>
      </c>
      <c r="H46" s="50">
        <f t="shared" si="6"/>
        <v>0</v>
      </c>
    </row>
    <row r="47" spans="1:8" ht="12.75" customHeight="1">
      <c r="A47" s="47">
        <f t="shared" si="7"/>
      </c>
      <c r="B47" s="48">
        <f t="shared" si="0"/>
        <v>0</v>
      </c>
      <c r="C47" s="48">
        <f t="shared" si="1"/>
        <v>0</v>
      </c>
      <c r="D47" s="48">
        <f t="shared" si="2"/>
        <v>0</v>
      </c>
      <c r="E47" s="48">
        <f t="shared" si="3"/>
        <v>0</v>
      </c>
      <c r="F47" s="49">
        <f t="shared" si="4"/>
        <v>0</v>
      </c>
      <c r="G47" s="49">
        <f t="shared" si="5"/>
        <v>0</v>
      </c>
      <c r="H47" s="50">
        <f t="shared" si="6"/>
        <v>0</v>
      </c>
    </row>
    <row r="48" spans="1:8" ht="12.75" customHeight="1">
      <c r="A48" s="47">
        <f t="shared" si="7"/>
      </c>
      <c r="B48" s="48">
        <f t="shared" si="0"/>
        <v>0</v>
      </c>
      <c r="C48" s="48">
        <f t="shared" si="1"/>
        <v>0</v>
      </c>
      <c r="D48" s="48">
        <f t="shared" si="2"/>
        <v>0</v>
      </c>
      <c r="E48" s="48">
        <f t="shared" si="3"/>
        <v>0</v>
      </c>
      <c r="F48" s="49">
        <f t="shared" si="4"/>
        <v>0</v>
      </c>
      <c r="G48" s="49">
        <f t="shared" si="5"/>
        <v>0</v>
      </c>
      <c r="H48" s="50">
        <f t="shared" si="6"/>
        <v>0</v>
      </c>
    </row>
    <row r="49" spans="1:8" ht="12.75" customHeight="1">
      <c r="A49" s="47">
        <f t="shared" si="7"/>
      </c>
      <c r="B49" s="48">
        <f t="shared" si="0"/>
        <v>0</v>
      </c>
      <c r="C49" s="48">
        <f t="shared" si="1"/>
        <v>0</v>
      </c>
      <c r="D49" s="48">
        <f t="shared" si="2"/>
        <v>0</v>
      </c>
      <c r="E49" s="48">
        <f t="shared" si="3"/>
        <v>0</v>
      </c>
      <c r="F49" s="49">
        <f t="shared" si="4"/>
        <v>0</v>
      </c>
      <c r="G49" s="49">
        <f t="shared" si="5"/>
        <v>0</v>
      </c>
      <c r="H49" s="50">
        <f t="shared" si="6"/>
        <v>0</v>
      </c>
    </row>
    <row r="50" spans="1:8" ht="12.75">
      <c r="A50" s="51">
        <f t="shared" si="7"/>
      </c>
      <c r="B50" s="52">
        <f t="shared" si="0"/>
        <v>0</v>
      </c>
      <c r="C50" s="52">
        <f t="shared" si="1"/>
        <v>0</v>
      </c>
      <c r="D50" s="52">
        <f t="shared" si="2"/>
        <v>0</v>
      </c>
      <c r="E50" s="52">
        <f t="shared" si="3"/>
        <v>0</v>
      </c>
      <c r="F50" s="53">
        <f t="shared" si="4"/>
        <v>0</v>
      </c>
      <c r="G50" s="53">
        <f t="shared" si="5"/>
        <v>0</v>
      </c>
      <c r="H50" s="54">
        <f t="shared" si="6"/>
        <v>0</v>
      </c>
    </row>
    <row r="51" spans="1:8" ht="12.75">
      <c r="A51" s="61"/>
      <c r="B51" s="62"/>
      <c r="C51" s="62"/>
      <c r="D51" s="62"/>
      <c r="E51" s="62"/>
      <c r="F51" s="63"/>
      <c r="G51" s="63"/>
      <c r="H51" s="64"/>
    </row>
    <row r="52" spans="1:8" ht="12.75">
      <c r="A52" s="23"/>
      <c r="B52" s="2"/>
      <c r="C52" s="2"/>
      <c r="D52" s="2"/>
      <c r="E52" s="2"/>
      <c r="F52" s="7"/>
      <c r="G52" s="7"/>
      <c r="H52" s="19"/>
    </row>
    <row r="53" spans="1:8" ht="15.75">
      <c r="A53" s="12"/>
      <c r="B53" s="12"/>
      <c r="C53" s="80" t="s">
        <v>28</v>
      </c>
      <c r="E53" s="12"/>
      <c r="F53" s="7"/>
      <c r="G53" s="7"/>
      <c r="H53" s="19"/>
    </row>
    <row r="54" spans="1:8" ht="15.75">
      <c r="A54" s="28"/>
      <c r="B54" s="12"/>
      <c r="C54" s="12"/>
      <c r="D54" s="12"/>
      <c r="E54" s="12"/>
      <c r="F54" s="7"/>
      <c r="G54" s="7"/>
      <c r="H54" s="19"/>
    </row>
    <row r="55" spans="1:8" ht="12.75">
      <c r="A55" s="29"/>
      <c r="B55" s="1" t="s">
        <v>6</v>
      </c>
      <c r="C55" s="55">
        <f>SUM(E36:E50)</f>
        <v>0</v>
      </c>
      <c r="D55" s="1" t="s">
        <v>8</v>
      </c>
      <c r="E55" s="57">
        <f>SUM(D36:D50)</f>
        <v>0</v>
      </c>
      <c r="F55" s="7"/>
      <c r="G55" s="7"/>
      <c r="H55" s="19"/>
    </row>
    <row r="56" spans="1:8" ht="12.75">
      <c r="A56" s="29"/>
      <c r="B56" s="1" t="s">
        <v>7</v>
      </c>
      <c r="C56" s="56">
        <f>SUM(B36:B50)</f>
        <v>0</v>
      </c>
      <c r="D56" s="1" t="s">
        <v>9</v>
      </c>
      <c r="E56" s="57">
        <f>SUM(C36:C50)</f>
        <v>0</v>
      </c>
      <c r="F56" s="7"/>
      <c r="G56" s="7"/>
      <c r="H56" s="19"/>
    </row>
    <row r="57" spans="1:8" ht="12.75">
      <c r="A57" s="23"/>
      <c r="B57" s="2"/>
      <c r="C57" s="2"/>
      <c r="D57" s="2"/>
      <c r="E57" s="2"/>
      <c r="F57" s="7"/>
      <c r="G57" s="7"/>
      <c r="H57" s="19"/>
    </row>
    <row r="58" spans="1:8" ht="15">
      <c r="A58" s="23"/>
      <c r="B58" s="2"/>
      <c r="C58" s="1" t="s">
        <v>10</v>
      </c>
      <c r="D58" s="58">
        <f>C55+C56+E55+E56</f>
        <v>0</v>
      </c>
      <c r="E58" s="2"/>
      <c r="F58" s="7"/>
      <c r="G58" s="7"/>
      <c r="H58" s="19"/>
    </row>
    <row r="59" spans="1:8" ht="13.5" thickBot="1">
      <c r="A59" s="30"/>
      <c r="B59" s="31"/>
      <c r="C59" s="31"/>
      <c r="D59" s="31"/>
      <c r="E59" s="31"/>
      <c r="F59" s="31"/>
      <c r="G59" s="31"/>
      <c r="H59" s="32"/>
    </row>
    <row r="60" spans="5:8" ht="13.5" thickTop="1">
      <c r="E60" s="7"/>
      <c r="F60" s="7"/>
      <c r="G60" s="7"/>
      <c r="H60" s="7"/>
    </row>
  </sheetData>
  <sheetProtection/>
  <mergeCells count="2">
    <mergeCell ref="B3:E3"/>
    <mergeCell ref="B6:C6"/>
  </mergeCells>
  <printOptions horizontalCentered="1"/>
  <pageMargins left="0" right="0" top="1" bottom="0.75" header="1" footer="1"/>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Burns</dc:creator>
  <cp:keywords/>
  <dc:description/>
  <cp:lastModifiedBy>Elizabeth Whiteman</cp:lastModifiedBy>
  <cp:lastPrinted>2011-03-03T16:49:16Z</cp:lastPrinted>
  <dcterms:created xsi:type="dcterms:W3CDTF">2004-05-24T13:58:49Z</dcterms:created>
  <dcterms:modified xsi:type="dcterms:W3CDTF">2012-04-16T18:15:16Z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1008241434</vt:i4>
  </property>
  <property fmtid="{D5CDD505-2E9C-101B-9397-08002B2CF9AE}" pid="3" name="_EmailSubject">
    <vt:lpwstr>Problems with the "Simplified Duty Savings Estimator Worksheet for FTZ Manufacturing" PDF File</vt:lpwstr>
  </property>
  <property fmtid="{D5CDD505-2E9C-101B-9397-08002B2CF9AE}" pid="4" name="_AuthorEmail">
    <vt:lpwstr>dlwardle@cdrpc.org</vt:lpwstr>
  </property>
  <property fmtid="{D5CDD505-2E9C-101B-9397-08002B2CF9AE}" pid="5" name="_AuthorEmailDisplayName">
    <vt:lpwstr>David Lang Wardle</vt:lpwstr>
  </property>
  <property fmtid="{D5CDD505-2E9C-101B-9397-08002B2CF9AE}" pid="6" name="_ReviewingToolsShownOnce">
    <vt:lpwstr/>
  </property>
</Properties>
</file>